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6520" tabRatio="500"/>
  </bookViews>
  <sheets>
    <sheet name="survey" sheetId="1" r:id="rId1"/>
    <sheet name="choices" sheetId="2" r:id="rId2"/>
    <sheet name="settings" sheetId="3" r:id="rId3"/>
  </sheets>
  <calcPr calcId="144525"/>
</workbook>
</file>

<file path=xl/sharedStrings.xml><?xml version="1.0" encoding="utf-8"?>
<sst xmlns="http://schemas.openxmlformats.org/spreadsheetml/2006/main" count="101">
  <si>
    <t>type</t>
  </si>
  <si>
    <t>name</t>
  </si>
  <si>
    <t>numbering</t>
  </si>
  <si>
    <t>label1</t>
  </si>
  <si>
    <t>label::English</t>
  </si>
  <si>
    <t>hint::English</t>
  </si>
  <si>
    <t>label::Vietnamese</t>
  </si>
  <si>
    <t>hint::Vietnamese</t>
  </si>
  <si>
    <t>default</t>
  </si>
  <si>
    <t>appearance</t>
  </si>
  <si>
    <t>widget 1</t>
  </si>
  <si>
    <t>widget 2</t>
  </si>
  <si>
    <t>widget 3</t>
  </si>
  <si>
    <t>grid</t>
  </si>
  <si>
    <t>constraint</t>
  </si>
  <si>
    <t>constraint_message::English</t>
  </si>
  <si>
    <t>constraint_message::Vietnamese</t>
  </si>
  <si>
    <t>relevant</t>
  </si>
  <si>
    <t>disabled</t>
  </si>
  <si>
    <t>required</t>
  </si>
  <si>
    <t>required_message::English</t>
  </si>
  <si>
    <t>required_message::Vietnamese</t>
  </si>
  <si>
    <t>readonly</t>
  </si>
  <si>
    <t>calculation</t>
  </si>
  <si>
    <t>repeat_count</t>
  </si>
  <si>
    <t>media::image::English</t>
  </si>
  <si>
    <t>media::image::Vietnamese</t>
  </si>
  <si>
    <t>media::video::English</t>
  </si>
  <si>
    <t>media::video::Vietnamese</t>
  </si>
  <si>
    <t>media::audio::English</t>
  </si>
  <si>
    <t>media::audio::Vietnamese</t>
  </si>
  <si>
    <t>choice_filter</t>
  </si>
  <si>
    <t>note</t>
  </si>
  <si>
    <t>response_note</t>
  </si>
  <si>
    <t>start</t>
  </si>
  <si>
    <t>starttime</t>
  </si>
  <si>
    <t>end</t>
  </si>
  <si>
    <t>endtime</t>
  </si>
  <si>
    <t>deviceid</t>
  </si>
  <si>
    <t>subscriberid</t>
  </si>
  <si>
    <t>simserial</t>
  </si>
  <si>
    <t>simid</t>
  </si>
  <si>
    <t>phonenumber</t>
  </si>
  <si>
    <t>devicephonenum</t>
  </si>
  <si>
    <t>begin group</t>
  </si>
  <si>
    <t>select_one_q1</t>
  </si>
  <si>
    <t>Select</t>
  </si>
  <si>
    <t>field-list</t>
  </si>
  <si>
    <t>field-list grid(weight = 2)</t>
  </si>
  <si>
    <t>select_one q1</t>
  </si>
  <si>
    <t xml:space="preserve">b1 </t>
  </si>
  <si>
    <t>star_rating answer_align = left gridformat&lt;row = 0, col = 0, colspan = 2,fill = fill, align = right/&gt;</t>
  </si>
  <si>
    <t>b2</t>
  </si>
  <si>
    <t>star_rating-009980-FFFF00 align_answer = center gridformat&lt;row = 1, col = 0, fill = fill/&gt;</t>
  </si>
  <si>
    <t>b3</t>
  </si>
  <si>
    <t>star_rating-009980-FFFF00-24pt align_answer = right gridformat&lt;row = 1, col = 1, fill = fill/&gt;</t>
  </si>
  <si>
    <t>end group</t>
  </si>
  <si>
    <t>select_one_q2</t>
  </si>
  <si>
    <t>section</t>
  </si>
  <si>
    <t>field_q2</t>
  </si>
  <si>
    <t xml:space="preserve">c2 </t>
  </si>
  <si>
    <t xml:space="preserve">star_rating align_answer = right </t>
  </si>
  <si>
    <t>c3</t>
  </si>
  <si>
    <t xml:space="preserve">star_rating-009980-FFFF00 align_answer = center </t>
  </si>
  <si>
    <t>c4</t>
  </si>
  <si>
    <t xml:space="preserve">star_rating-009980-FFFF00-24pt align_answer = right </t>
  </si>
  <si>
    <t>c5</t>
  </si>
  <si>
    <t xml:space="preserve">star_rating-showlabel(1,3,5)-009980-FFFF00-32pt </t>
  </si>
  <si>
    <t>c6</t>
  </si>
  <si>
    <t>star_rating-showlabel(1,2,3,4,5,6)-009980-FFFF01 align_answer = right</t>
  </si>
  <si>
    <t>list_name</t>
  </si>
  <si>
    <t>label</t>
  </si>
  <si>
    <t>filter</t>
  </si>
  <si>
    <t>filter_flap</t>
  </si>
  <si>
    <t>q1</t>
  </si>
  <si>
    <t>Father</t>
  </si>
  <si>
    <t>Mother</t>
  </si>
  <si>
    <t>Child</t>
  </si>
  <si>
    <t>Wife</t>
  </si>
  <si>
    <t>Husband</t>
  </si>
  <si>
    <t>Tai sao chi co 5 cau</t>
  </si>
  <si>
    <t>Day la cau thu 6</t>
  </si>
  <si>
    <t>Nhung thuc ra cau thu 8</t>
  </si>
  <si>
    <t>q2</t>
  </si>
  <si>
    <t>hahahaha vkalda adjlawjda wlkaklw dalkwlkaw dklad alwd lkajd ad alwd ad alkd alkwdjlka dkaw dalkwjd aldw lkadlka jd</t>
  </si>
  <si>
    <t>wakanda pho e vo</t>
  </si>
  <si>
    <t>olalalalalalalalalalalal asladw kajwdjkawd</t>
  </si>
  <si>
    <t>namo a di pho pho</t>
  </si>
  <si>
    <t>form_title</t>
  </si>
  <si>
    <t>form_id</t>
  </si>
  <si>
    <t>version</t>
  </si>
  <si>
    <t>instance_name</t>
  </si>
  <si>
    <t>public_key</t>
  </si>
  <si>
    <t>submission_url</t>
  </si>
  <si>
    <t>default_language</t>
  </si>
  <si>
    <t>generation</t>
  </si>
  <si>
    <t>family</t>
  </si>
  <si>
    <t>minimal</t>
  </si>
  <si>
    <t>English</t>
  </si>
  <si>
    <t>13</t>
  </si>
  <si>
    <t>DEV_Grid_StarRating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</si>
</sst>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_ ;_ * \-#,##0_ ;_ * &quot;-&quot;_ ;_ @_ "/>
  </numFmts>
  <fonts count="30">
    <font>
      <sz val="12"/>
      <color rgb="FF000000"/>
      <name val="Calibri"/>
      <charset val="1"/>
    </font>
    <font>
      <sz val="11"/>
      <color rgb="FF000000"/>
      <name val="Times New Roman"/>
      <charset val="1"/>
    </font>
    <font>
      <b/>
      <sz val="12"/>
      <color rgb="FF000000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u/>
      <sz val="11"/>
      <color rgb="FF0000D4"/>
      <name val="Times New Roman"/>
      <charset val="1"/>
    </font>
    <font>
      <b/>
      <sz val="11"/>
      <color rgb="FF000000"/>
      <name val="Times New Roman"/>
      <charset val="1"/>
    </font>
    <font>
      <sz val="11"/>
      <color theme="1"/>
      <name val="Times New Roman"/>
      <charset val="134"/>
    </font>
    <font>
      <sz val="12"/>
      <color indexed="8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8" tint="-0.24997711111789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FFFF00"/>
        <bgColor indexed="64"/>
      </patternFill>
    </fill>
    <fill>
      <patternFill patternType="solid">
        <fgColor rgb="FFB7DEE8"/>
        <bgColor rgb="FFC0C0C0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1" fillId="3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8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8" borderId="11" applyNumberFormat="0" applyFon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Font="1" applyBorder="1"/>
    <xf numFmtId="0" fontId="3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 applyProtection="1">
      <alignment vertical="center"/>
    </xf>
    <xf numFmtId="49" fontId="1" fillId="0" borderId="0" xfId="0" applyNumberFormat="1" applyFont="1" applyAlignment="1">
      <alignment vertical="center"/>
    </xf>
    <xf numFmtId="0" fontId="6" fillId="0" borderId="0" xfId="0" applyFont="1"/>
    <xf numFmtId="0" fontId="0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8" fillId="3" borderId="3" xfId="0" applyFont="1" applyFill="1" applyBorder="1" applyAlignment="1">
      <alignment vertical="center"/>
    </xf>
    <xf numFmtId="0" fontId="9" fillId="0" borderId="0" xfId="0" applyFont="1" applyFill="1" applyAlignment="1"/>
    <xf numFmtId="0" fontId="0" fillId="4" borderId="0" xfId="0" applyFill="1"/>
    <xf numFmtId="0" fontId="10" fillId="0" borderId="0" xfId="0" applyFont="1" applyFill="1" applyAlignment="1"/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Accent2" xfId="16" builtinId="33"/>
    <cellStyle name="40% - Accent1" xfId="17" builtinId="31"/>
    <cellStyle name="20% - Accent1" xfId="18" builtinId="30"/>
    <cellStyle name="Accent1" xfId="19" builtinId="29"/>
    <cellStyle name="Neutral" xfId="20" builtinId="28"/>
    <cellStyle name="60% - Accent1" xfId="21" builtinId="32"/>
    <cellStyle name="Bad" xfId="22" builtinId="27"/>
    <cellStyle name="20% - Accent4" xfId="23" builtinId="42"/>
    <cellStyle name="Total" xfId="24" builtinId="25"/>
    <cellStyle name="Output" xfId="25" builtinId="21"/>
    <cellStyle name="Currency" xfId="26" builtinId="4"/>
    <cellStyle name="20% - Accent3" xfId="27" builtinId="38"/>
    <cellStyle name="Note" xfId="28" builtinId="10"/>
    <cellStyle name="Input" xfId="29" builtinId="20"/>
    <cellStyle name="Heading 4" xfId="30" builtinId="19"/>
    <cellStyle name="Calculation" xfId="31" builtinId="22"/>
    <cellStyle name="Good" xfId="32" builtinId="26"/>
    <cellStyle name="Heading 3" xfId="33" builtinId="18"/>
    <cellStyle name="CExplanatory Text" xfId="34" builtinId="53"/>
    <cellStyle name="Heading 1" xfId="35" builtinId="16"/>
    <cellStyle name="Comma [0]" xfId="36" builtinId="6"/>
    <cellStyle name="20% - Accent6" xfId="37" builtinId="50"/>
    <cellStyle name="Title" xfId="38" builtinId="15"/>
    <cellStyle name="Currency [0]" xfId="39" builtinId="7"/>
    <cellStyle name="Warning Text" xfId="40" builtinId="11"/>
    <cellStyle name="Followed Hyperlink" xfId="41" builtinId="9"/>
    <cellStyle name="20% - Accent2" xfId="42" builtinId="34"/>
    <cellStyle name="Link" xfId="43" builtinId="8"/>
    <cellStyle name="Heading 2" xfId="44" builtinId="17"/>
    <cellStyle name="Comma" xfId="45" builtinId="3"/>
    <cellStyle name="Check Cell" xfId="46" builtinId="23"/>
    <cellStyle name="60% - Accent3" xfId="47" builtinId="40"/>
    <cellStyle name="Percent" xfId="48" builtinId="5"/>
  </cellStyles>
  <dxfs count="16">
    <dxf>
      <font>
        <strike val="1"/>
        <color auto="1"/>
      </font>
      <fill>
        <patternFill patternType="solid">
          <bgColor theme="0" tint="-0.499984740745262"/>
        </patternFill>
      </fill>
    </dxf>
    <dxf>
      <font>
        <b val="1"/>
        <i val="0"/>
        <color auto="1"/>
      </font>
      <fill>
        <patternFill patternType="solid">
          <bgColor theme="9" tint="0.399945066682943"/>
        </patternFill>
      </fill>
    </dxf>
    <dxf>
      <font>
        <b val="1"/>
        <i val="0"/>
        <color theme="9" tint="-0.499984740745262"/>
      </font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FF00"/>
      </font>
      <fill>
        <patternFill patternType="solid">
          <bgColor rgb="FFFF0000"/>
        </patternFill>
      </fill>
    </dxf>
    <dxf>
      <font>
        <b val="1"/>
        <i val="0"/>
      </font>
      <fill>
        <patternFill patternType="solid">
          <bgColor rgb="FFF595BE"/>
        </patternFill>
      </fill>
    </dxf>
    <dxf>
      <font>
        <b val="1"/>
        <i val="0"/>
        <color rgb="FFFF0066"/>
      </font>
    </dxf>
    <dxf>
      <font>
        <b val="1"/>
        <i val="0"/>
        <color auto="1"/>
      </font>
      <fill>
        <patternFill patternType="solid">
          <bgColor theme="8" tint="0.399945066682943"/>
        </patternFill>
      </fill>
    </dxf>
    <dxf>
      <font>
        <b val="1"/>
        <i val="0"/>
        <strike val="0"/>
        <color rgb="FF0070C0"/>
      </font>
      <fill>
        <patternFill patternType="none"/>
      </fill>
    </dxf>
    <dxf>
      <font>
        <b val="1"/>
        <i val="0"/>
        <color rgb="FF7030A0"/>
      </font>
      <fill>
        <patternFill patternType="none"/>
      </fill>
    </dxf>
    <dxf>
      <font>
        <b val="1"/>
        <i val="0"/>
        <color rgb="FF008F00"/>
      </font>
      <fill>
        <patternFill patternType="none"/>
      </fill>
    </dxf>
    <dxf>
      <font>
        <b val="1"/>
        <i val="0"/>
        <color rgb="FFFF0000"/>
      </font>
      <fill>
        <patternFill patternType="none"/>
      </fill>
    </dxf>
    <dxf>
      <font>
        <b val="1"/>
        <i val="0"/>
        <color rgb="FF0432FF"/>
      </font>
      <fill>
        <patternFill patternType="none"/>
      </fill>
    </dxf>
    <dxf>
      <font>
        <b val="1"/>
        <i val="0"/>
        <color rgb="FF9C0006"/>
      </font>
      <fill>
        <patternFill patternType="none"/>
      </fill>
    </dxf>
    <dxf>
      <fill>
        <patternFill patternType="solid">
          <bgColor theme="2" tint="-0.249946592608417"/>
        </patternFill>
      </fill>
    </dxf>
    <dxf>
      <font>
        <color rgb="FFFFFFFF"/>
      </font>
      <fill>
        <patternFill patternType="solid">
          <bgColor rgb="FFFFFFFF"/>
        </patternFill>
      </fill>
      <border>
        <left/>
        <right/>
        <top style="thin">
          <color auto="1"/>
        </top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A8759"/>
      <rgbColor rgb="009999FF"/>
      <rgbColor rgb="00993366"/>
      <rgbColor rgb="00FFFFCC"/>
      <rgbColor rgb="00CCFFFF"/>
      <rgbColor rgb="00660066"/>
      <rgbColor rgb="00FC6A5D"/>
      <rgbColor rgb="000066CC"/>
      <rgbColor rgb="00B7DEE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H321"/>
  <sheetViews>
    <sheetView tabSelected="1" zoomScale="112" zoomScaleNormal="112" workbookViewId="0">
      <pane ySplit="1" topLeftCell="A2" activePane="bottomLeft" state="frozen"/>
      <selection/>
      <selection pane="bottomLeft" activeCell="F26" sqref="F26"/>
    </sheetView>
  </sheetViews>
  <sheetFormatPr defaultColWidth="8.83088235294118" defaultRowHeight="14.8"/>
  <cols>
    <col min="1" max="1" width="25.1617647058824" customWidth="1"/>
    <col min="2" max="2" width="15.1617647058824" customWidth="1"/>
    <col min="3" max="3" width="10" customWidth="1"/>
    <col min="4" max="5" width="26.5" customWidth="1"/>
    <col min="6" max="7" width="17.6617647058824" customWidth="1"/>
    <col min="8" max="8" width="22.1617647058824" customWidth="1"/>
    <col min="9" max="9" width="7.16176470588235" customWidth="1"/>
    <col min="10" max="10" width="53.1764705882353" customWidth="1"/>
    <col min="11" max="11" width="71.2205882352941" customWidth="1"/>
    <col min="12" max="12" width="15.5" customWidth="1"/>
    <col min="13" max="13" width="24.5" customWidth="1"/>
    <col min="14" max="14" width="13.8308823529412" customWidth="1"/>
    <col min="15" max="15" width="10" customWidth="1"/>
    <col min="16" max="16" width="26.5" customWidth="1"/>
    <col min="17" max="17" width="30.6617647058824" customWidth="1"/>
    <col min="18" max="19" width="8.33088235294118" customWidth="1"/>
    <col min="20" max="20" width="18" customWidth="1"/>
    <col min="21" max="21" width="27.1617647058824" customWidth="1"/>
    <col min="22" max="22" width="55.6617647058824" customWidth="1"/>
    <col min="23" max="23" width="13.1617647058824" customWidth="1"/>
    <col min="24" max="24" width="12" customWidth="1"/>
    <col min="25" max="25" width="11.6617647058824" customWidth="1"/>
    <col min="26" max="26" width="20.1617647058824" customWidth="1"/>
    <col min="27" max="27" width="24.3308823529412" customWidth="1"/>
    <col min="28" max="28" width="20" customWidth="1"/>
    <col min="29" max="29" width="24.1617647058824" customWidth="1"/>
    <col min="30" max="30" width="20" customWidth="1"/>
    <col min="31" max="31" width="24.1617647058824" customWidth="1"/>
    <col min="32" max="32" width="20" customWidth="1"/>
    <col min="33" max="33" width="24.1617647058824" customWidth="1"/>
    <col min="34" max="34" width="20" customWidth="1"/>
    <col min="35" max="1025" width="11" customWidth="1"/>
  </cols>
  <sheetData>
    <row r="1" ht="18" customHeight="1" spans="1:3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</row>
    <row r="2" spans="1:2">
      <c r="A2" t="s">
        <v>34</v>
      </c>
      <c r="B2" t="s">
        <v>35</v>
      </c>
    </row>
    <row r="3" ht="18.75" customHeight="1" spans="1:2">
      <c r="A3" t="s">
        <v>36</v>
      </c>
      <c r="B3" t="s">
        <v>37</v>
      </c>
    </row>
    <row r="4" spans="1:2">
      <c r="A4" t="s">
        <v>38</v>
      </c>
      <c r="B4" t="s">
        <v>38</v>
      </c>
    </row>
    <row r="5" spans="1:2">
      <c r="A5" t="s">
        <v>39</v>
      </c>
      <c r="B5" t="s">
        <v>39</v>
      </c>
    </row>
    <row r="6" spans="1:2">
      <c r="A6" t="s">
        <v>40</v>
      </c>
      <c r="B6" t="s">
        <v>41</v>
      </c>
    </row>
    <row r="7" spans="1:2">
      <c r="A7" t="s">
        <v>42</v>
      </c>
      <c r="B7" t="s">
        <v>43</v>
      </c>
    </row>
    <row r="9" s="15" customFormat="1" spans="1:10">
      <c r="A9" s="15" t="s">
        <v>44</v>
      </c>
      <c r="B9" s="15" t="s">
        <v>45</v>
      </c>
      <c r="C9" s="15" t="s">
        <v>46</v>
      </c>
      <c r="G9" s="15" t="s">
        <v>47</v>
      </c>
      <c r="J9" s="15" t="s">
        <v>48</v>
      </c>
    </row>
    <row r="10" s="16" customFormat="1" ht="14" spans="1:11">
      <c r="A10" s="16" t="s">
        <v>49</v>
      </c>
      <c r="B10" s="16" t="str">
        <f>CONCATENATE(SUBSTITUTE(A10," ","_"),"_",C10)</f>
        <v>select_one_q1_b1 </v>
      </c>
      <c r="C10" s="16" t="s">
        <v>50</v>
      </c>
      <c r="D10" s="16"/>
      <c r="E10" s="16" t="str">
        <f>CONCATENATE(PROPER(C10),". ",J10)</f>
        <v>B1 . star_rating answer_align = left gridformat&lt;row = 0, col = 0, colspan = 2,fill = fill, align = right/&gt;</v>
      </c>
      <c r="F10" s="16" t="str">
        <f>A10</f>
        <v>select_one q1</v>
      </c>
      <c r="G10" s="16" t="str">
        <f>CONCATENATE(PROPER(C10),". ",J10)</f>
        <v>B1 . star_rating answer_align = left gridformat&lt;row = 0, col = 0, colspan = 2,fill = fill, align = right/&gt;</v>
      </c>
      <c r="H10" s="16" t="str">
        <f>A10</f>
        <v>select_one q1</v>
      </c>
      <c r="J10" s="16" t="str">
        <f>TRIM(CONCATENATE(K10," ",L10," ",M10))</f>
        <v>star_rating answer_align = left gridformat&lt;row = 0, col = 0, colspan = 2,fill = fill, align = right/&gt;</v>
      </c>
      <c r="K10" s="18" t="s">
        <v>51</v>
      </c>
    </row>
    <row r="11" s="16" customFormat="1" ht="14" spans="1:11">
      <c r="A11" s="16" t="s">
        <v>49</v>
      </c>
      <c r="B11" s="16" t="str">
        <f>CONCATENATE(SUBSTITUTE(A11," ","_"),"_",C11)</f>
        <v>select_one_q1_b2</v>
      </c>
      <c r="C11" s="16" t="s">
        <v>52</v>
      </c>
      <c r="D11" s="16"/>
      <c r="E11" s="16" t="str">
        <f>CONCATENATE(PROPER(C11),". ",J11)</f>
        <v>B2. star_rating-009980-FFFF00 align_answer = center gridformat&lt;row = 1, col = 0, fill = fill/&gt;</v>
      </c>
      <c r="F11" s="16" t="str">
        <f>A11</f>
        <v>select_one q1</v>
      </c>
      <c r="G11" s="16" t="str">
        <f>CONCATENATE(PROPER(C11),". ",J11)</f>
        <v>B2. star_rating-009980-FFFF00 align_answer = center gridformat&lt;row = 1, col = 0, fill = fill/&gt;</v>
      </c>
      <c r="H11" s="16" t="str">
        <f>A11</f>
        <v>select_one q1</v>
      </c>
      <c r="J11" s="16" t="str">
        <f>TRIM(CONCATENATE(K11," ",L11," ",M11))</f>
        <v>star_rating-009980-FFFF00 align_answer = center gridformat&lt;row = 1, col = 0, fill = fill/&gt;</v>
      </c>
      <c r="K11" s="18" t="s">
        <v>53</v>
      </c>
    </row>
    <row r="12" s="16" customFormat="1" ht="14" spans="1:11">
      <c r="A12" s="16" t="s">
        <v>49</v>
      </c>
      <c r="B12" s="16" t="str">
        <f>CONCATENATE(SUBSTITUTE(A12," ","_"),"_",C12)</f>
        <v>select_one_q1_b3</v>
      </c>
      <c r="C12" s="16" t="s">
        <v>54</v>
      </c>
      <c r="D12" s="16"/>
      <c r="E12" s="16" t="str">
        <f>CONCATENATE(PROPER(C12),". ",J12)</f>
        <v>B3. star_rating-009980-FFFF00-24pt align_answer = right gridformat&lt;row = 1, col = 1, fill = fill/&gt;</v>
      </c>
      <c r="F12" s="16" t="str">
        <f>A12</f>
        <v>select_one q1</v>
      </c>
      <c r="G12" s="16" t="str">
        <f>CONCATENATE(PROPER(C12),". ",J12)</f>
        <v>B3. star_rating-009980-FFFF00-24pt align_answer = right gridformat&lt;row = 1, col = 1, fill = fill/&gt;</v>
      </c>
      <c r="H12" s="16" t="str">
        <f>A12</f>
        <v>select_one q1</v>
      </c>
      <c r="J12" s="16" t="str">
        <f>TRIM(CONCATENATE(K12," ",L12," ",M12))</f>
        <v>star_rating-009980-FFFF00-24pt align_answer = right gridformat&lt;row = 1, col = 1, fill = fill/&gt;</v>
      </c>
      <c r="K12" s="18" t="s">
        <v>55</v>
      </c>
    </row>
    <row r="13" s="15" customFormat="1" spans="1:1">
      <c r="A13" s="15" t="s">
        <v>56</v>
      </c>
    </row>
    <row r="14" s="15" customFormat="1" spans="1:7">
      <c r="A14" s="15" t="s">
        <v>44</v>
      </c>
      <c r="B14" s="15" t="s">
        <v>57</v>
      </c>
      <c r="C14" s="15" t="s">
        <v>58</v>
      </c>
      <c r="G14" s="15" t="s">
        <v>47</v>
      </c>
    </row>
    <row r="15" s="15" customFormat="1" spans="1:7">
      <c r="A15" s="15" t="s">
        <v>44</v>
      </c>
      <c r="B15" s="15" t="s">
        <v>59</v>
      </c>
      <c r="C15" s="15" t="s">
        <v>47</v>
      </c>
      <c r="G15" s="15" t="s">
        <v>47</v>
      </c>
    </row>
    <row r="16" s="16" customFormat="1" ht="14" spans="1:11">
      <c r="A16" s="16" t="s">
        <v>49</v>
      </c>
      <c r="B16" s="16" t="str">
        <f>CONCATENATE(SUBSTITUTE(A16," ","_"),"_",C16)</f>
        <v>select_one_q1_c2 </v>
      </c>
      <c r="C16" s="16" t="s">
        <v>60</v>
      </c>
      <c r="E16" s="16" t="str">
        <f>CONCATENATE(PROPER(C16),". ",J16)</f>
        <v>C2 . star_rating align_answer = right</v>
      </c>
      <c r="F16" s="16" t="str">
        <f>A16</f>
        <v>select_one q1</v>
      </c>
      <c r="G16" s="16" t="str">
        <f>CONCATENATE(PROPER(C16),". ",J16)</f>
        <v>C2 . star_rating align_answer = right</v>
      </c>
      <c r="H16" s="16" t="str">
        <f>A16</f>
        <v>select_one q1</v>
      </c>
      <c r="J16" s="16" t="str">
        <f>TRIM(CONCATENATE(K16," ",L16," ",M16))</f>
        <v>star_rating align_answer = right</v>
      </c>
      <c r="K16" s="18" t="s">
        <v>61</v>
      </c>
    </row>
    <row r="17" s="16" customFormat="1" ht="14" spans="1:11">
      <c r="A17" s="16" t="s">
        <v>49</v>
      </c>
      <c r="B17" s="16" t="str">
        <f>CONCATENATE(SUBSTITUTE(A17," ","_"),"_",C17)</f>
        <v>select_one_q1_c3</v>
      </c>
      <c r="C17" s="16" t="s">
        <v>62</v>
      </c>
      <c r="E17" s="16" t="str">
        <f>CONCATENATE(PROPER(C17),". ",J17)</f>
        <v>C3. star_rating-009980-FFFF00 align_answer = center</v>
      </c>
      <c r="F17" s="16" t="str">
        <f>A17</f>
        <v>select_one q1</v>
      </c>
      <c r="G17" s="16" t="str">
        <f>CONCATENATE(PROPER(C17),". ",J17)</f>
        <v>C3. star_rating-009980-FFFF00 align_answer = center</v>
      </c>
      <c r="H17" s="16" t="str">
        <f>A17</f>
        <v>select_one q1</v>
      </c>
      <c r="J17" s="16" t="str">
        <f>TRIM(CONCATENATE(K17," ",L17," ",M17))</f>
        <v>star_rating-009980-FFFF00 align_answer = center</v>
      </c>
      <c r="K17" s="18" t="s">
        <v>63</v>
      </c>
    </row>
    <row r="18" s="16" customFormat="1" ht="14" spans="1:11">
      <c r="A18" s="16" t="s">
        <v>49</v>
      </c>
      <c r="B18" s="16" t="str">
        <f>CONCATENATE(SUBSTITUTE(A18," ","_"),"_",C18)</f>
        <v>select_one_q1_c4</v>
      </c>
      <c r="C18" s="16" t="s">
        <v>64</v>
      </c>
      <c r="E18" s="16" t="str">
        <f>CONCATENATE(PROPER(C18),". ",J18)</f>
        <v>C4. star_rating-009980-FFFF00-24pt align_answer = right</v>
      </c>
      <c r="F18" s="16" t="str">
        <f>A18</f>
        <v>select_one q1</v>
      </c>
      <c r="G18" s="16" t="str">
        <f>CONCATENATE(PROPER(C18),". ",J18)</f>
        <v>C4. star_rating-009980-FFFF00-24pt align_answer = right</v>
      </c>
      <c r="H18" s="16" t="str">
        <f>A18</f>
        <v>select_one q1</v>
      </c>
      <c r="J18" s="16" t="str">
        <f>TRIM(CONCATENATE(K18," ",L18," ",M18))</f>
        <v>star_rating-009980-FFFF00-24pt align_answer = right</v>
      </c>
      <c r="K18" s="18" t="s">
        <v>65</v>
      </c>
    </row>
    <row r="19" s="16" customFormat="1" ht="14" spans="1:11">
      <c r="A19" s="16" t="s">
        <v>49</v>
      </c>
      <c r="B19" s="16" t="str">
        <f>CONCATENATE(SUBSTITUTE(A19," ","_"),"_",C19)</f>
        <v>select_one_q1_c5</v>
      </c>
      <c r="C19" s="16" t="s">
        <v>66</v>
      </c>
      <c r="E19" s="16" t="str">
        <f>CONCATENATE(PROPER(C19),". ",J19)</f>
        <v>C5. star_rating-showlabel(1,3,5)-009980-FFFF00-32pt</v>
      </c>
      <c r="F19" s="16" t="str">
        <f>A19</f>
        <v>select_one q1</v>
      </c>
      <c r="G19" s="16" t="str">
        <f>CONCATENATE(PROPER(C19),". ",J19)</f>
        <v>C5. star_rating-showlabel(1,3,5)-009980-FFFF00-32pt</v>
      </c>
      <c r="H19" s="16" t="str">
        <f>A19</f>
        <v>select_one q1</v>
      </c>
      <c r="J19" s="16" t="str">
        <f>TRIM(CONCATENATE(K19," ",L19," ",M19))</f>
        <v>star_rating-showlabel(1,3,5)-009980-FFFF00-32pt</v>
      </c>
      <c r="K19" s="18" t="s">
        <v>67</v>
      </c>
    </row>
    <row r="20" s="16" customFormat="1" ht="14" spans="1:11">
      <c r="A20" s="16" t="s">
        <v>49</v>
      </c>
      <c r="B20" s="16" t="str">
        <f>CONCATENATE(SUBSTITUTE(A20," ","_"),"_",C20)</f>
        <v>select_one_q1_c6</v>
      </c>
      <c r="C20" s="16" t="s">
        <v>68</v>
      </c>
      <c r="E20" s="16" t="str">
        <f>CONCATENATE(PROPER(C20),". ",J20)</f>
        <v>C6. star_rating-showlabel(1,2,3,4,5,6)-009980-FFFF01 align_answer = right</v>
      </c>
      <c r="F20" s="16" t="str">
        <f>A20</f>
        <v>select_one q1</v>
      </c>
      <c r="G20" s="16" t="str">
        <f>CONCATENATE(PROPER(C20),". ",J20)</f>
        <v>C6. star_rating-showlabel(1,2,3,4,5,6)-009980-FFFF01 align_answer = right</v>
      </c>
      <c r="H20" s="16" t="str">
        <f>A20</f>
        <v>select_one q1</v>
      </c>
      <c r="J20" s="16" t="str">
        <f>TRIM(CONCATENATE(K20," ",L20," ",M20))</f>
        <v>star_rating-showlabel(1,2,3,4,5,6)-009980-FFFF01 align_answer = right</v>
      </c>
      <c r="K20" s="18" t="s">
        <v>69</v>
      </c>
    </row>
    <row r="21" s="15" customFormat="1" spans="1:1">
      <c r="A21" s="15" t="s">
        <v>56</v>
      </c>
    </row>
    <row r="22" s="15" customFormat="1" spans="1:1">
      <c r="A22" s="15" t="s">
        <v>56</v>
      </c>
    </row>
    <row r="24" s="17" customFormat="1"/>
    <row r="27" s="17" customFormat="1"/>
    <row r="28" s="17" customFormat="1"/>
    <row r="29" s="17" customFormat="1"/>
    <row r="54" s="17" customFormat="1"/>
    <row r="55" s="17" customFormat="1"/>
    <row r="56" s="17" customFormat="1"/>
    <row r="57" s="17" customFormat="1"/>
    <row r="82" s="17" customFormat="1"/>
    <row r="83" s="17" customFormat="1"/>
    <row r="84" s="17" customFormat="1"/>
    <row r="85" s="17" customFormat="1"/>
    <row r="110" s="17" customFormat="1"/>
    <row r="111" s="17" customFormat="1"/>
    <row r="112" s="17" customFormat="1"/>
    <row r="113" s="17" customFormat="1"/>
    <row r="138" s="17" customFormat="1"/>
    <row r="139" s="17" customFormat="1"/>
    <row r="140" s="17" customFormat="1"/>
    <row r="141" s="17" customFormat="1"/>
    <row r="166" s="17" customFormat="1"/>
    <row r="167" s="17" customFormat="1"/>
    <row r="168" s="17" customFormat="1"/>
    <row r="169" s="17" customFormat="1"/>
    <row r="194" s="17" customFormat="1"/>
    <row r="195" s="17" customFormat="1"/>
    <row r="196" s="17" customFormat="1"/>
    <row r="197" s="17" customFormat="1"/>
    <row r="222" s="17" customFormat="1"/>
    <row r="223" s="17" customFormat="1"/>
    <row r="224" s="17" customFormat="1"/>
    <row r="225" s="17" customFormat="1"/>
    <row r="250" s="17" customFormat="1"/>
    <row r="251" s="17" customFormat="1"/>
    <row r="252" s="17" customFormat="1"/>
    <row r="253" s="17" customFormat="1"/>
    <row r="278" s="17" customFormat="1"/>
    <row r="279" s="17" customFormat="1"/>
    <row r="280" s="17" customFormat="1" ht="16.5" customHeight="1"/>
    <row r="295" s="17" customFormat="1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</sheetData>
  <conditionalFormatting sqref="B12">
    <cfRule type="expression" dxfId="0" priority="138">
      <formula>AND($U$1="disabled",$U12="yes")</formula>
    </cfRule>
    <cfRule type="expression" dxfId="1" priority="139">
      <formula>$A12="begin repeat"</formula>
    </cfRule>
    <cfRule type="expression" dxfId="2" priority="140">
      <formula>#REF!="end repeat"</formula>
    </cfRule>
  </conditionalFormatting>
  <conditionalFormatting sqref="B18">
    <cfRule type="duplicateValues" dxfId="3" priority="5"/>
    <cfRule type="duplicateValues" dxfId="4" priority="12"/>
  </conditionalFormatting>
  <conditionalFormatting sqref="C18">
    <cfRule type="expression" dxfId="0" priority="141">
      <formula>AND($U$1="disabled",$U18="yes")</formula>
    </cfRule>
    <cfRule type="expression" dxfId="1" priority="142">
      <formula>$A18="begin repeat"</formula>
    </cfRule>
    <cfRule type="expression" dxfId="2" priority="143">
      <formula>$A20="end repeat"</formula>
    </cfRule>
  </conditionalFormatting>
  <conditionalFormatting sqref="G18">
    <cfRule type="expression" dxfId="5" priority="1">
      <formula>AND(#REF!="section",$A18="begin group")</formula>
    </cfRule>
    <cfRule type="expression" dxfId="6" priority="2">
      <formula>AND(#REF!="section",$A18="end group")</formula>
    </cfRule>
    <cfRule type="expression" dxfId="7" priority="3">
      <formula>$A18="begin group"</formula>
    </cfRule>
    <cfRule type="expression" dxfId="8" priority="4">
      <formula>AND(#REF!="gg",$A18="end group")</formula>
    </cfRule>
    <cfRule type="expression" dxfId="0" priority="30">
      <formula>AND($U$1="disabled",#REF!="yes")</formula>
    </cfRule>
    <cfRule type="expression" dxfId="1" priority="31">
      <formula>$A18="begin repeat"</formula>
    </cfRule>
    <cfRule type="expression" dxfId="2" priority="32">
      <formula>#REF!="end repeat"</formula>
    </cfRule>
  </conditionalFormatting>
  <conditionalFormatting sqref="J18">
    <cfRule type="expression" dxfId="9" priority="10">
      <formula>$J$1="appearance"</formula>
    </cfRule>
  </conditionalFormatting>
  <conditionalFormatting sqref="M18:W18">
    <cfRule type="expression" dxfId="5" priority="17">
      <formula>AND($J21="section",$A18="begin group")</formula>
    </cfRule>
    <cfRule type="expression" dxfId="6" priority="18">
      <formula>AND($J21="section",$A18="end group")</formula>
    </cfRule>
    <cfRule type="expression" dxfId="7" priority="19">
      <formula>$A18="begin group"</formula>
    </cfRule>
    <cfRule type="expression" dxfId="8" priority="20">
      <formula>AND($J21="gg",$A18="end group")</formula>
    </cfRule>
  </conditionalFormatting>
  <conditionalFormatting sqref="N18">
    <cfRule type="expression" dxfId="10" priority="8">
      <formula>$N$1="required"</formula>
    </cfRule>
  </conditionalFormatting>
  <conditionalFormatting sqref="P18">
    <cfRule type="expression" dxfId="11" priority="7">
      <formula>$P$1="constraint"</formula>
    </cfRule>
  </conditionalFormatting>
  <conditionalFormatting sqref="R18">
    <cfRule type="expression" dxfId="12" priority="9">
      <formula>$R$1="relevant"</formula>
    </cfRule>
  </conditionalFormatting>
  <conditionalFormatting sqref="S18">
    <cfRule type="expression" dxfId="13" priority="11">
      <formula>$S$1="calculation"</formula>
    </cfRule>
  </conditionalFormatting>
  <conditionalFormatting sqref="B10:B12">
    <cfRule type="duplicateValues" dxfId="3" priority="101"/>
    <cfRule type="duplicateValues" dxfId="4" priority="108"/>
  </conditionalFormatting>
  <conditionalFormatting sqref="G10:G12">
    <cfRule type="expression" dxfId="5" priority="97">
      <formula>AND(#REF!="section",$A10="begin group")</formula>
    </cfRule>
    <cfRule type="expression" dxfId="6" priority="98">
      <formula>AND(#REF!="section",$A10="end group")</formula>
    </cfRule>
    <cfRule type="expression" dxfId="7" priority="99">
      <formula>$A10="begin group"</formula>
    </cfRule>
    <cfRule type="expression" dxfId="8" priority="100">
      <formula>AND(#REF!="gg",$A10="end group")</formula>
    </cfRule>
    <cfRule type="expression" dxfId="0" priority="132">
      <formula>AND($U$1="disabled",#REF!="yes")</formula>
    </cfRule>
    <cfRule type="expression" dxfId="1" priority="133">
      <formula>$A10="begin repeat"</formula>
    </cfRule>
    <cfRule type="expression" dxfId="2" priority="134">
      <formula>#REF!="end repeat"</formula>
    </cfRule>
  </conditionalFormatting>
  <conditionalFormatting sqref="J10:J12">
    <cfRule type="expression" dxfId="9" priority="106">
      <formula>$J$1="appearance"</formula>
    </cfRule>
  </conditionalFormatting>
  <conditionalFormatting sqref="N10:N12">
    <cfRule type="expression" dxfId="10" priority="104">
      <formula>$N$1="required"</formula>
    </cfRule>
  </conditionalFormatting>
  <conditionalFormatting sqref="P10:P12">
    <cfRule type="expression" dxfId="11" priority="103">
      <formula>$P$1="constraint"</formula>
    </cfRule>
  </conditionalFormatting>
  <conditionalFormatting sqref="R10:R12">
    <cfRule type="expression" dxfId="12" priority="105">
      <formula>$R$1="relevant"</formula>
    </cfRule>
  </conditionalFormatting>
  <conditionalFormatting sqref="S10:S12">
    <cfRule type="expression" dxfId="13" priority="107">
      <formula>$S$1="calculation"</formula>
    </cfRule>
  </conditionalFormatting>
  <conditionalFormatting sqref="A10:B10 D10 L10:W10 I10">
    <cfRule type="expression" dxfId="0" priority="120">
      <formula>AND($U$1="disabled",$U10="yes")</formula>
    </cfRule>
    <cfRule type="expression" dxfId="1" priority="121">
      <formula>$A10="begin repeat"</formula>
    </cfRule>
    <cfRule type="expression" dxfId="2" priority="122">
      <formula>$A18="end repeat"</formula>
    </cfRule>
  </conditionalFormatting>
  <conditionalFormatting sqref="L11:W11 I11 A11:D11 K10:K12 E10:E12 C17 C20">
    <cfRule type="expression" dxfId="0" priority="126">
      <formula>AND($U$1="disabled",$U10="yes")</formula>
    </cfRule>
    <cfRule type="expression" dxfId="1" priority="127">
      <formula>$A10="begin repeat"</formula>
    </cfRule>
    <cfRule type="expression" dxfId="2" priority="128">
      <formula>#REF!="end repeat"</formula>
    </cfRule>
  </conditionalFormatting>
  <conditionalFormatting sqref="B10:B12 J10:K12">
    <cfRule type="expression" dxfId="5" priority="109">
      <formula>AND($J10="section",$A10="begin group")</formula>
    </cfRule>
    <cfRule type="expression" dxfId="6" priority="110">
      <formula>AND($J10="section",$A10="end group")</formula>
    </cfRule>
    <cfRule type="expression" dxfId="7" priority="111">
      <formula>$A10="begin group"</formula>
    </cfRule>
    <cfRule type="expression" dxfId="8" priority="112">
      <formula>AND($J10="gg",$A10="end group")</formula>
    </cfRule>
  </conditionalFormatting>
  <conditionalFormatting sqref="B10:C10 J10 F10 H10 C16 C19">
    <cfRule type="expression" dxfId="0" priority="135">
      <formula>AND($U$1="disabled",$U10="yes")</formula>
    </cfRule>
    <cfRule type="expression" dxfId="1" priority="136">
      <formula>$A10="begin repeat"</formula>
    </cfRule>
    <cfRule type="expression" dxfId="2" priority="137">
      <formula>#REF!="end repeat"</formula>
    </cfRule>
  </conditionalFormatting>
  <conditionalFormatting sqref="H10:I12 K10:K12 F10:F12">
    <cfRule type="expression" dxfId="14" priority="102">
      <formula>$A10="calculate"</formula>
    </cfRule>
  </conditionalFormatting>
  <conditionalFormatting sqref="M10:W12">
    <cfRule type="expression" dxfId="5" priority="113">
      <formula>AND(#REF!="section",$A10="begin group")</formula>
    </cfRule>
    <cfRule type="expression" dxfId="6" priority="114">
      <formula>AND(#REF!="section",$A10="end group")</formula>
    </cfRule>
    <cfRule type="expression" dxfId="7" priority="115">
      <formula>$A10="begin group"</formula>
    </cfRule>
    <cfRule type="expression" dxfId="8" priority="116">
      <formula>AND(#REF!="gg",$A10="end group")</formula>
    </cfRule>
  </conditionalFormatting>
  <conditionalFormatting sqref="J11:J12 B11:B12 F11:F12 H11:H12 C12">
    <cfRule type="expression" dxfId="0" priority="117">
      <formula>AND($U$1="disabled",$U11="yes")</formula>
    </cfRule>
    <cfRule type="expression" dxfId="1" priority="118">
      <formula>$A11="begin repeat"</formula>
    </cfRule>
    <cfRule type="expression" dxfId="2" priority="119">
      <formula>#REF!="end repeat"</formula>
    </cfRule>
  </conditionalFormatting>
  <conditionalFormatting sqref="A12 D12 L12:W12 I12">
    <cfRule type="expression" dxfId="0" priority="123">
      <formula>AND($U$1="disabled",$U12="yes")</formula>
    </cfRule>
    <cfRule type="expression" dxfId="1" priority="124">
      <formula>$A12="begin repeat"</formula>
    </cfRule>
    <cfRule type="expression" dxfId="2" priority="125">
      <formula>#REF!="end repeat"</formula>
    </cfRule>
  </conditionalFormatting>
  <conditionalFormatting sqref="I16 L16:W16 A16:B16 D16 I19 L19:W19 A19:B19 D19">
    <cfRule type="expression" dxfId="0" priority="88">
      <formula>AND($U$1="disabled",$U16="yes")</formula>
    </cfRule>
    <cfRule type="expression" dxfId="1" priority="89">
      <formula>$A16="begin repeat"</formula>
    </cfRule>
    <cfRule type="expression" dxfId="2" priority="90">
      <formula>#REF!="end repeat"</formula>
    </cfRule>
  </conditionalFormatting>
  <conditionalFormatting sqref="J16:K16 B16 J19:K19 B19">
    <cfRule type="expression" dxfId="5" priority="77">
      <formula>AND($J16="section",$A16="begin group")</formula>
    </cfRule>
    <cfRule type="expression" dxfId="6" priority="78">
      <formula>AND($J16="section",$A16="end group")</formula>
    </cfRule>
    <cfRule type="expression" dxfId="7" priority="79">
      <formula>$A16="begin group"</formula>
    </cfRule>
    <cfRule type="expression" dxfId="8" priority="80">
      <formula>AND($J16="gg",$A16="end group")</formula>
    </cfRule>
  </conditionalFormatting>
  <conditionalFormatting sqref="H16 F16 B16 J16 H19 F19 B19 J19">
    <cfRule type="expression" dxfId="0" priority="85">
      <formula>AND($U$1="disabled",$U16="yes")</formula>
    </cfRule>
    <cfRule type="expression" dxfId="1" priority="86">
      <formula>$A16="begin repeat"</formula>
    </cfRule>
    <cfRule type="expression" dxfId="2" priority="87">
      <formula>#REF!="end repeat"</formula>
    </cfRule>
  </conditionalFormatting>
  <conditionalFormatting sqref="B16 B19">
    <cfRule type="duplicateValues" dxfId="3" priority="69"/>
    <cfRule type="duplicateValues" dxfId="4" priority="76"/>
  </conditionalFormatting>
  <conditionalFormatting sqref="E16 K16 E19 K19">
    <cfRule type="expression" dxfId="0" priority="91">
      <formula>AND($U$1="disabled",$U16="yes")</formula>
    </cfRule>
    <cfRule type="expression" dxfId="1" priority="92">
      <formula>$A16="begin repeat"</formula>
    </cfRule>
    <cfRule type="expression" dxfId="2" priority="93">
      <formula>#REF!="end repeat"</formula>
    </cfRule>
  </conditionalFormatting>
  <conditionalFormatting sqref="F16 H16:I16 K16 F19 H19:I19 K19">
    <cfRule type="expression" dxfId="14" priority="70">
      <formula>$A16="calculate"</formula>
    </cfRule>
  </conditionalFormatting>
  <conditionalFormatting sqref="G16 G19">
    <cfRule type="expression" dxfId="5" priority="65">
      <formula>AND(#REF!="section",$A16="begin group")</formula>
    </cfRule>
    <cfRule type="expression" dxfId="6" priority="66">
      <formula>AND(#REF!="section",$A16="end group")</formula>
    </cfRule>
    <cfRule type="expression" dxfId="7" priority="67">
      <formula>$A16="begin group"</formula>
    </cfRule>
    <cfRule type="expression" dxfId="8" priority="68">
      <formula>AND(#REF!="gg",$A16="end group")</formula>
    </cfRule>
    <cfRule type="expression" dxfId="0" priority="94">
      <formula>AND($U$1="disabled",#REF!="yes")</formula>
    </cfRule>
    <cfRule type="expression" dxfId="1" priority="95">
      <formula>$A16="begin repeat"</formula>
    </cfRule>
    <cfRule type="expression" dxfId="2" priority="96">
      <formula>#REF!="end repeat"</formula>
    </cfRule>
  </conditionalFormatting>
  <conditionalFormatting sqref="J16 J19">
    <cfRule type="expression" dxfId="9" priority="74">
      <formula>$J$1="appearance"</formula>
    </cfRule>
  </conditionalFormatting>
  <conditionalFormatting sqref="M16:W16 M19:W19">
    <cfRule type="expression" dxfId="5" priority="81">
      <formula>AND($J19="section",$A16="begin group")</formula>
    </cfRule>
    <cfRule type="expression" dxfId="6" priority="82">
      <formula>AND($J19="section",$A16="end group")</formula>
    </cfRule>
    <cfRule type="expression" dxfId="7" priority="83">
      <formula>$A16="begin group"</formula>
    </cfRule>
    <cfRule type="expression" dxfId="8" priority="84">
      <formula>AND($J19="gg",$A16="end group")</formula>
    </cfRule>
  </conditionalFormatting>
  <conditionalFormatting sqref="N16 N19">
    <cfRule type="expression" dxfId="10" priority="72">
      <formula>$N$1="required"</formula>
    </cfRule>
  </conditionalFormatting>
  <conditionalFormatting sqref="P16 P19">
    <cfRule type="expression" dxfId="11" priority="71">
      <formula>$P$1="constraint"</formula>
    </cfRule>
  </conditionalFormatting>
  <conditionalFormatting sqref="R16 R19">
    <cfRule type="expression" dxfId="12" priority="73">
      <formula>$R$1="relevant"</formula>
    </cfRule>
  </conditionalFormatting>
  <conditionalFormatting sqref="S16 S19">
    <cfRule type="expression" dxfId="13" priority="75">
      <formula>$S$1="calculation"</formula>
    </cfRule>
  </conditionalFormatting>
  <conditionalFormatting sqref="I17 L17:W17 A17:B17 D17 I20 L20:W20 A20:B20 D20">
    <cfRule type="expression" dxfId="0" priority="56">
      <formula>AND($U$1="disabled",$U17="yes")</formula>
    </cfRule>
    <cfRule type="expression" dxfId="1" priority="57">
      <formula>$A17="begin repeat"</formula>
    </cfRule>
    <cfRule type="expression" dxfId="2" priority="58">
      <formula>#REF!="end repeat"</formula>
    </cfRule>
  </conditionalFormatting>
  <conditionalFormatting sqref="J17:K17 B17 J20:K20 B20">
    <cfRule type="expression" dxfId="5" priority="45">
      <formula>AND($J17="section",$A17="begin group")</formula>
    </cfRule>
    <cfRule type="expression" dxfId="6" priority="46">
      <formula>AND($J17="section",$A17="end group")</formula>
    </cfRule>
    <cfRule type="expression" dxfId="7" priority="47">
      <formula>$A17="begin group"</formula>
    </cfRule>
    <cfRule type="expression" dxfId="8" priority="48">
      <formula>AND($J17="gg",$A17="end group")</formula>
    </cfRule>
  </conditionalFormatting>
  <conditionalFormatting sqref="H17 F17 B17 J17 H20 F20 B20 J20">
    <cfRule type="expression" dxfId="0" priority="53">
      <formula>AND($U$1="disabled",$U17="yes")</formula>
    </cfRule>
    <cfRule type="expression" dxfId="1" priority="54">
      <formula>$A17="begin repeat"</formula>
    </cfRule>
    <cfRule type="expression" dxfId="2" priority="55">
      <formula>$A19="end repeat"</formula>
    </cfRule>
  </conditionalFormatting>
  <conditionalFormatting sqref="B17 B20">
    <cfRule type="duplicateValues" dxfId="3" priority="37"/>
    <cfRule type="duplicateValues" dxfId="4" priority="44"/>
  </conditionalFormatting>
  <conditionalFormatting sqref="E17 K17 E20 K20">
    <cfRule type="expression" dxfId="0" priority="59">
      <formula>AND($U$1="disabled",$U17="yes")</formula>
    </cfRule>
    <cfRule type="expression" dxfId="1" priority="60">
      <formula>$A17="begin repeat"</formula>
    </cfRule>
    <cfRule type="expression" dxfId="2" priority="61">
      <formula>#REF!="end repeat"</formula>
    </cfRule>
  </conditionalFormatting>
  <conditionalFormatting sqref="F17 H17:I17 K17 F20 H20:I20 K20">
    <cfRule type="expression" dxfId="14" priority="38">
      <formula>$A17="calculate"</formula>
    </cfRule>
  </conditionalFormatting>
  <conditionalFormatting sqref="G17 G20">
    <cfRule type="expression" dxfId="5" priority="33">
      <formula>AND(#REF!="section",$A17="begin group")</formula>
    </cfRule>
    <cfRule type="expression" dxfId="6" priority="34">
      <formula>AND(#REF!="section",$A17="end group")</formula>
    </cfRule>
    <cfRule type="expression" dxfId="7" priority="35">
      <formula>$A17="begin group"</formula>
    </cfRule>
    <cfRule type="expression" dxfId="8" priority="36">
      <formula>AND(#REF!="gg",$A17="end group")</formula>
    </cfRule>
    <cfRule type="expression" dxfId="0" priority="62">
      <formula>AND($U$1="disabled",#REF!="yes")</formula>
    </cfRule>
    <cfRule type="expression" dxfId="1" priority="63">
      <formula>$A17="begin repeat"</formula>
    </cfRule>
    <cfRule type="expression" dxfId="2" priority="64">
      <formula>#REF!="end repeat"</formula>
    </cfRule>
  </conditionalFormatting>
  <conditionalFormatting sqref="J17 J20">
    <cfRule type="expression" dxfId="9" priority="42">
      <formula>$J$1="appearance"</formula>
    </cfRule>
  </conditionalFormatting>
  <conditionalFormatting sqref="M17:W17 M20:W20">
    <cfRule type="expression" dxfId="5" priority="49">
      <formula>AND($J20="section",$A17="begin group")</formula>
    </cfRule>
    <cfRule type="expression" dxfId="6" priority="50">
      <formula>AND($J20="section",$A17="end group")</formula>
    </cfRule>
    <cfRule type="expression" dxfId="7" priority="51">
      <formula>$A17="begin group"</formula>
    </cfRule>
    <cfRule type="expression" dxfId="8" priority="52">
      <formula>AND($J20="gg",$A17="end group")</formula>
    </cfRule>
  </conditionalFormatting>
  <conditionalFormatting sqref="N17 N20">
    <cfRule type="expression" dxfId="10" priority="40">
      <formula>$N$1="required"</formula>
    </cfRule>
  </conditionalFormatting>
  <conditionalFormatting sqref="P17 P20">
    <cfRule type="expression" dxfId="11" priority="39">
      <formula>$P$1="constraint"</formula>
    </cfRule>
  </conditionalFormatting>
  <conditionalFormatting sqref="R17 R20">
    <cfRule type="expression" dxfId="12" priority="41">
      <formula>$R$1="relevant"</formula>
    </cfRule>
  </conditionalFormatting>
  <conditionalFormatting sqref="S17 S20">
    <cfRule type="expression" dxfId="13" priority="43">
      <formula>$S$1="calculation"</formula>
    </cfRule>
  </conditionalFormatting>
  <conditionalFormatting sqref="I18 L18:W18 A18:B18 D18">
    <cfRule type="expression" dxfId="0" priority="24">
      <formula>AND($U$1="disabled",$U18="yes")</formula>
    </cfRule>
    <cfRule type="expression" dxfId="1" priority="25">
      <formula>$A18="begin repeat"</formula>
    </cfRule>
    <cfRule type="expression" dxfId="2" priority="26">
      <formula>$A19="end repeat"</formula>
    </cfRule>
  </conditionalFormatting>
  <conditionalFormatting sqref="H18 F18 B18 J18">
    <cfRule type="expression" dxfId="0" priority="21">
      <formula>AND($U$1="disabled",$U18="yes")</formula>
    </cfRule>
    <cfRule type="expression" dxfId="1" priority="22">
      <formula>$A18="begin repeat"</formula>
    </cfRule>
    <cfRule type="expression" dxfId="2" priority="23">
      <formula>$A20="end repeat"</formula>
    </cfRule>
  </conditionalFormatting>
  <conditionalFormatting sqref="J18:K18 B18">
    <cfRule type="expression" dxfId="5" priority="13">
      <formula>AND($J18="section",$A18="begin group")</formula>
    </cfRule>
    <cfRule type="expression" dxfId="6" priority="14">
      <formula>AND($J18="section",$A18="end group")</formula>
    </cfRule>
    <cfRule type="expression" dxfId="7" priority="15">
      <formula>$A18="begin group"</formula>
    </cfRule>
    <cfRule type="expression" dxfId="8" priority="16">
      <formula>AND($J18="gg",$A18="end group")</formula>
    </cfRule>
  </conditionalFormatting>
  <conditionalFormatting sqref="E18 K18">
    <cfRule type="expression" dxfId="0" priority="27">
      <formula>AND($U$1="disabled",$U18="yes")</formula>
    </cfRule>
    <cfRule type="expression" dxfId="1" priority="28">
      <formula>$A18="begin repeat"</formula>
    </cfRule>
    <cfRule type="expression" dxfId="2" priority="29">
      <formula>#REF!="end repeat"</formula>
    </cfRule>
  </conditionalFormatting>
  <conditionalFormatting sqref="F18 H18:I18 K18">
    <cfRule type="expression" dxfId="14" priority="6">
      <formula>$A18="calculate"</formula>
    </cfRule>
  </conditionalFormatting>
  <pageMargins left="0.747916666666667" right="0.747916666666667" top="0.984027777777778" bottom="0.984027777777778" header="0.511111111111111" footer="0.511111111111111"/>
  <pageSetup paperSize="1" firstPageNumber="0" orientation="portrait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2"/>
  <sheetViews>
    <sheetView workbookViewId="0">
      <pane ySplit="1" topLeftCell="A2" activePane="bottomLeft" state="frozen"/>
      <selection/>
      <selection pane="bottomLeft" activeCell="C26" sqref="C26"/>
    </sheetView>
  </sheetViews>
  <sheetFormatPr defaultColWidth="18" defaultRowHeight="14.8"/>
  <cols>
    <col min="1" max="2" width="18" style="5"/>
    <col min="3" max="3" width="22.5" style="5" customWidth="1"/>
    <col min="4" max="7" width="18" style="5"/>
    <col min="8" max="1025" width="18" style="12"/>
  </cols>
  <sheetData>
    <row r="1" s="11" customFormat="1" ht="13.2" spans="1:14">
      <c r="A1" s="11" t="s">
        <v>70</v>
      </c>
      <c r="B1" s="11" t="s">
        <v>1</v>
      </c>
      <c r="C1" s="11" t="s">
        <v>71</v>
      </c>
      <c r="E1" s="11" t="s">
        <v>4</v>
      </c>
      <c r="F1" s="11" t="s">
        <v>6</v>
      </c>
      <c r="G1" s="11" t="s">
        <v>72</v>
      </c>
      <c r="H1" s="11" t="s">
        <v>73</v>
      </c>
      <c r="I1" s="14" t="s">
        <v>25</v>
      </c>
      <c r="J1" s="14" t="s">
        <v>26</v>
      </c>
      <c r="K1" s="14" t="s">
        <v>27</v>
      </c>
      <c r="L1" s="14" t="s">
        <v>28</v>
      </c>
      <c r="M1" s="14" t="s">
        <v>29</v>
      </c>
      <c r="N1" s="14" t="s">
        <v>30</v>
      </c>
    </row>
    <row r="2" spans="1:3">
      <c r="A2" s="13" t="s">
        <v>74</v>
      </c>
      <c r="B2" s="13">
        <v>1</v>
      </c>
      <c r="C2" t="s">
        <v>75</v>
      </c>
    </row>
    <row r="3" spans="1:3">
      <c r="A3" s="13" t="s">
        <v>74</v>
      </c>
      <c r="B3" s="13">
        <v>2</v>
      </c>
      <c r="C3" t="s">
        <v>76</v>
      </c>
    </row>
    <row r="4" spans="1:3">
      <c r="A4" s="13" t="s">
        <v>74</v>
      </c>
      <c r="B4" s="13">
        <v>3</v>
      </c>
      <c r="C4" t="s">
        <v>77</v>
      </c>
    </row>
    <row r="5" spans="1:3">
      <c r="A5" s="13" t="s">
        <v>74</v>
      </c>
      <c r="B5" s="13">
        <v>4</v>
      </c>
      <c r="C5" t="s">
        <v>78</v>
      </c>
    </row>
    <row r="6" spans="1:3">
      <c r="A6" t="s">
        <v>74</v>
      </c>
      <c r="B6">
        <v>5</v>
      </c>
      <c r="C6" t="s">
        <v>79</v>
      </c>
    </row>
    <row r="7" spans="1:3">
      <c r="A7" s="13" t="s">
        <v>74</v>
      </c>
      <c r="B7" s="13">
        <v>6</v>
      </c>
      <c r="C7" t="s">
        <v>80</v>
      </c>
    </row>
    <row r="8" spans="1:3">
      <c r="A8" s="13" t="s">
        <v>74</v>
      </c>
      <c r="B8" s="13">
        <v>7</v>
      </c>
      <c r="C8" t="s">
        <v>81</v>
      </c>
    </row>
    <row r="9" spans="1:3">
      <c r="A9" s="13" t="s">
        <v>74</v>
      </c>
      <c r="B9" s="13">
        <v>8</v>
      </c>
      <c r="C9" t="s">
        <v>82</v>
      </c>
    </row>
    <row r="11" spans="1:3">
      <c r="A11" s="13" t="s">
        <v>83</v>
      </c>
      <c r="B11" s="13">
        <v>1</v>
      </c>
      <c r="C11" t="s">
        <v>75</v>
      </c>
    </row>
    <row r="12" spans="1:3">
      <c r="A12" s="13" t="s">
        <v>83</v>
      </c>
      <c r="B12" s="13">
        <v>2</v>
      </c>
      <c r="C12" t="s">
        <v>76</v>
      </c>
    </row>
    <row r="13" spans="1:3">
      <c r="A13" s="13" t="s">
        <v>83</v>
      </c>
      <c r="B13" s="13">
        <v>3</v>
      </c>
      <c r="C13" t="s">
        <v>77</v>
      </c>
    </row>
    <row r="14" spans="1:3">
      <c r="A14" s="13" t="s">
        <v>83</v>
      </c>
      <c r="B14" s="13">
        <v>4</v>
      </c>
      <c r="C14" t="s">
        <v>78</v>
      </c>
    </row>
    <row r="15" spans="1:3">
      <c r="A15" s="13" t="s">
        <v>83</v>
      </c>
      <c r="B15">
        <v>5</v>
      </c>
      <c r="C15" t="s">
        <v>79</v>
      </c>
    </row>
    <row r="16" spans="1:3">
      <c r="A16" s="13" t="s">
        <v>83</v>
      </c>
      <c r="B16" s="13">
        <v>6</v>
      </c>
      <c r="C16" t="s">
        <v>80</v>
      </c>
    </row>
    <row r="17" spans="1:3">
      <c r="A17" s="13" t="s">
        <v>83</v>
      </c>
      <c r="B17" s="13">
        <v>7</v>
      </c>
      <c r="C17" t="s">
        <v>81</v>
      </c>
    </row>
    <row r="18" spans="1:3">
      <c r="A18" s="13" t="s">
        <v>83</v>
      </c>
      <c r="B18" s="13">
        <v>8</v>
      </c>
      <c r="C18" t="s">
        <v>82</v>
      </c>
    </row>
    <row r="19" spans="1:3">
      <c r="A19" s="13" t="s">
        <v>83</v>
      </c>
      <c r="B19" s="13">
        <v>9</v>
      </c>
      <c r="C19" s="5" t="s">
        <v>84</v>
      </c>
    </row>
    <row r="20" spans="1:3">
      <c r="A20" s="13" t="s">
        <v>83</v>
      </c>
      <c r="B20" s="13">
        <v>10</v>
      </c>
      <c r="C20" s="5" t="s">
        <v>85</v>
      </c>
    </row>
    <row r="21" spans="1:3">
      <c r="A21" s="13" t="s">
        <v>83</v>
      </c>
      <c r="B21" s="13">
        <v>11</v>
      </c>
      <c r="C21" s="5" t="s">
        <v>86</v>
      </c>
    </row>
    <row r="22" spans="1:3">
      <c r="A22" s="13" t="s">
        <v>83</v>
      </c>
      <c r="B22">
        <v>12</v>
      </c>
      <c r="C22" s="5" t="s">
        <v>87</v>
      </c>
    </row>
  </sheetData>
  <conditionalFormatting sqref="D2:G2 A10:G10">
    <cfRule type="expression" dxfId="15" priority="20">
      <formula>NOT($A2=#REF!)</formula>
    </cfRule>
  </conditionalFormatting>
  <conditionalFormatting sqref="D3:G9 D11:G18 C19:G22 A23:G1934">
    <cfRule type="expression" dxfId="15" priority="2">
      <formula>NOT($A3=$A2)</formula>
    </cfRule>
  </conditionalFormatting>
  <pageMargins left="0.747916666666667" right="0.747916666666667" top="0.984027777777778" bottom="0.984027777777778" header="0.511111111111111" footer="0.511111111111111"/>
  <pageSetup paperSize="1" firstPageNumber="0" orientation="portrait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"/>
  <sheetViews>
    <sheetView workbookViewId="0">
      <selection activeCell="H2" sqref="H2"/>
    </sheetView>
  </sheetViews>
  <sheetFormatPr defaultColWidth="8.83088235294118" defaultRowHeight="14.8" outlineLevelRow="1"/>
  <cols>
    <col min="1" max="1" width="46.6617647058824" customWidth="1"/>
    <col min="2" max="2" width="15.1617647058824" customWidth="1"/>
    <col min="3" max="3" width="9.66176470588235" customWidth="1"/>
    <col min="4" max="4" width="20.6617647058824" customWidth="1"/>
    <col min="5" max="5" width="9.83088235294118" customWidth="1"/>
    <col min="6" max="6" width="13.3308823529412" customWidth="1"/>
    <col min="7" max="7" width="15.1617647058824" customWidth="1"/>
    <col min="8" max="8" width="9.66176470588235" customWidth="1"/>
    <col min="9" max="9" width="12" customWidth="1"/>
    <col min="10" max="1025" width="8.83088235294118" customWidth="1"/>
  </cols>
  <sheetData>
    <row r="1" s="1" customFormat="1" ht="14" spans="1:9">
      <c r="A1" s="2" t="s">
        <v>88</v>
      </c>
      <c r="B1" s="2" t="s">
        <v>89</v>
      </c>
      <c r="C1" s="3" t="s">
        <v>90</v>
      </c>
      <c r="D1" s="3" t="s">
        <v>91</v>
      </c>
      <c r="E1" s="2" t="s">
        <v>92</v>
      </c>
      <c r="F1" s="2" t="s">
        <v>93</v>
      </c>
      <c r="G1" s="6" t="s">
        <v>94</v>
      </c>
      <c r="H1" s="7" t="s">
        <v>95</v>
      </c>
      <c r="I1" s="7" t="s">
        <v>96</v>
      </c>
    </row>
    <row r="2" s="1" customFormat="1" spans="1:9">
      <c r="A2" s="4" t="str">
        <f ca="1">CONCATENATE(I2," (G",H2," v",C2,")")</f>
        <v>DEV_Grid_StarRating (G13 v2003061452)</v>
      </c>
      <c r="B2" s="4" t="str">
        <f>CONCATENATE(I2,"_G",H2)</f>
        <v>DEV_Grid_StarRating_G13</v>
      </c>
      <c r="C2" s="4" t="str">
        <f ca="1">TEXT(YEAR(NOW())-2000,"00")&amp;TEXT(MONTH(NOW()),"00")&amp;TEXT(DAY(NOW()),"00")&amp;TEXT(HOUR(NOW()),"00")&amp;TEXT(MINUTE(NOW()),"00")</f>
        <v>2003061452</v>
      </c>
      <c r="D2" s="5" t="s">
        <v>97</v>
      </c>
      <c r="E2" s="8"/>
      <c r="F2" s="9"/>
      <c r="G2" s="4" t="s">
        <v>98</v>
      </c>
      <c r="H2" s="10" t="s">
        <v>99</v>
      </c>
      <c r="I2" s="1" t="s">
        <v>100</v>
      </c>
    </row>
  </sheetData>
  <pageMargins left="0.699305555555556" right="0.699305555555556" top="0.75" bottom="0.75" header="0.511111111111111" footer="0.511111111111111"/>
  <pageSetup paperSize="1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Marder</dc:creator>
  <cp:lastModifiedBy>Microsoft Office User</cp:lastModifiedBy>
  <cp:revision>82</cp:revision>
  <dcterms:created xsi:type="dcterms:W3CDTF">2011-04-25T20:27:00Z</dcterms:created>
  <cp:lastPrinted>2113-01-01T08:00:00Z</cp:lastPrinted>
  <dcterms:modified xsi:type="dcterms:W3CDTF">2020-03-06T14:52:18Z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1033-1.9.0.3020</vt:lpwstr>
  </property>
</Properties>
</file>